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740"/>
  </bookViews>
  <sheets>
    <sheet name="นาแห้ว" sheetId="11" r:id="rId1"/>
  </sheets>
  <definedNames>
    <definedName name="_xlnm.Print_Area" localSheetId="0">นาแห้ว!$A$1:$L$61</definedName>
    <definedName name="_xlnm.Print_Titles" localSheetId="0">นาแห้ว!$6:$8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<sst xmlns="http://schemas.openxmlformats.org/spreadsheetml/2006/main" count="171" uniqueCount="55">
  <si>
    <t>รายงานผลการใช้จ่ายงบประมาณ สถานีตำรวจภูธรนาแห้ว จว.เลย</t>
  </si>
  <si>
    <t xml:space="preserve">ประจำปีงบประมาณ พ.ศ.2568 เดือน ต.ค.67 - มี.ค.68 </t>
  </si>
  <si>
    <t>ข้อมูล ณ วันที่ 31 มีนาคม 2568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</si>
  <si>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</si>
  <si>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</si>
  <si>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</si>
  <si>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</si>
  <si>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</si>
  <si>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</si>
  <si>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</si>
  <si>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</si>
  <si>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</si>
  <si>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</si>
  <si>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</si>
  <si>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</si>
  <si>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</si>
  <si>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</si>
  <si>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</si>
  <si>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</si>
  <si>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</si>
  <si>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</si>
  <si>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</si>
  <si>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</si>
  <si>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</si>
  <si>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</si>
  <si>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</si>
  <si>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</si>
  <si>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</si>
  <si>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</si>
  <si>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</si>
  <si>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</si>
  <si>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</si>
  <si>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</si>
  <si>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</si>
  <si>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</si>
  <si>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</si>
  <si>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</si>
  <si>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</si>
  <si>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</si>
  <si>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</si>
  <si>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</si>
  <si>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</si>
  <si>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</si>
  <si>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</si>
  <si>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</si>
  <si>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</si>
  <si>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</si>
  <si>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</si>
  <si>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</si>
  <si>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</si>
  <si>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</si>
  <si>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โครงการชุมชนและมวลชนสัมพันธ์</t>
  </si>
  <si>
    <t>โครงการสร้างเครือข่ายการมีส่วนร่วมของประชาชน</t>
  </si>
  <si>
    <t>โครงการตำรวจอาสา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</si>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</sst>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5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36"/>
      <color theme="0" tint="-0.0499893185216834"/>
      <name val="TH SarabunIT๙"/>
      <charset val="134"/>
    </font>
    <font>
      <b/>
      <sz val="16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6"/>
      <color theme="1"/>
      <name val="TH SarabunIT๙"/>
      <charset val="222"/>
    </font>
    <font>
      <b/>
      <sz val="16"/>
      <color theme="1"/>
      <name val="TH SarabunPSK"/>
      <charset val="222"/>
    </font>
    <font>
      <b/>
      <sz val="16"/>
      <name val="TH SarabunIT๙"/>
      <charset val="134"/>
    </font>
    <font>
      <b/>
      <sz val="16"/>
      <color rgb="FF002060"/>
      <name val="TH SarabunIT๙"/>
      <charset val="222"/>
    </font>
    <font>
      <b/>
      <sz val="16"/>
      <color rgb="FF002060"/>
      <name val="TH SarabunIT๙"/>
      <charset val="134"/>
    </font>
    <font>
      <b/>
      <sz val="16"/>
      <color rgb="FF002060"/>
      <name val="TH SarabunPSK"/>
      <charset val="222"/>
    </font>
    <font>
      <b/>
      <sz val="24"/>
      <color theme="0"/>
      <name val="TH SarabunIT๙"/>
      <charset val="134"/>
    </font>
    <font>
      <sz val="20"/>
      <color theme="0"/>
      <name val="TH SarabunIT๙"/>
      <charset val="134"/>
    </font>
    <font>
      <sz val="26"/>
      <color theme="0"/>
      <name val="TH SarabunIT๙"/>
      <charset val="134"/>
    </font>
    <font>
      <sz val="16"/>
      <color rgb="FF660033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9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 style="thin">
        <color auto="1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/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/>
      <diagonal/>
    </border>
    <border>
      <left style="thin">
        <color rgb="FF002060"/>
      </left>
      <right style="thin">
        <color auto="1"/>
      </right>
      <top style="hair">
        <color rgb="FF002060"/>
      </top>
      <bottom/>
      <diagonal/>
    </border>
    <border>
      <left style="thin">
        <color auto="1"/>
      </left>
      <right style="thin">
        <color auto="1"/>
      </right>
      <top style="hair">
        <color rgb="FF002060"/>
      </top>
      <bottom/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/>
      <top style="hair">
        <color rgb="FF002060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auto="1"/>
      </bottom>
      <diagonal/>
    </border>
    <border>
      <left style="medium">
        <color rgb="FFC00000"/>
      </left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/>
      <top/>
      <bottom style="hair">
        <color rgb="FF002060"/>
      </bottom>
      <diagonal/>
    </border>
    <border>
      <left style="thin">
        <color rgb="FF002060"/>
      </left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 style="thin">
        <color auto="1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/>
      <bottom style="medium">
        <color rgb="FFC00000"/>
      </bottom>
      <diagonal/>
    </border>
    <border>
      <left style="thin">
        <color rgb="FF002060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medium">
        <color rgb="FFC00000"/>
      </bottom>
      <diagonal/>
    </border>
    <border>
      <left style="thin">
        <color auto="1"/>
      </left>
      <right/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thin">
        <color auto="1"/>
      </left>
      <right/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/>
      <top/>
      <bottom style="hair">
        <color theme="1"/>
      </bottom>
      <diagonal/>
    </border>
    <border>
      <left style="thin">
        <color rgb="FF002060"/>
      </left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theme="1"/>
      </bottom>
      <diagonal/>
    </border>
    <border>
      <left style="medium">
        <color rgb="FFC00000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/>
      <top style="medium">
        <color rgb="FF002060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206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 style="hair">
        <color auto="1"/>
      </top>
      <bottom/>
      <diagonal/>
    </border>
    <border>
      <left style="medium">
        <color rgb="FF00206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206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theme="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/>
      <diagonal/>
    </border>
    <border>
      <left style="thin">
        <color auto="1"/>
      </left>
      <right style="medium">
        <color rgb="FF002060"/>
      </right>
      <top/>
      <bottom/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auto="1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auto="1"/>
      </left>
      <right/>
      <top style="hair">
        <color rgb="FF002060"/>
      </top>
      <bottom/>
      <diagonal/>
    </border>
    <border>
      <left style="thin">
        <color theme="1"/>
      </left>
      <right style="medium">
        <color rgb="FFC00000"/>
      </right>
      <top style="hair">
        <color theme="1"/>
      </top>
      <bottom/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auto="1"/>
      </left>
      <right style="medium">
        <color rgb="FFC00000"/>
      </right>
      <top/>
      <bottom style="hair">
        <color rgb="FF00206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auto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14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2" applyNumberFormat="0" applyFill="0" applyAlignment="0" applyProtection="0">
      <alignment vertical="center"/>
    </xf>
    <xf numFmtId="0" fontId="22" fillId="0" borderId="142" applyNumberFormat="0" applyFill="0" applyAlignment="0" applyProtection="0">
      <alignment vertical="center"/>
    </xf>
    <xf numFmtId="0" fontId="23" fillId="0" borderId="14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44" applyNumberFormat="0" applyAlignment="0" applyProtection="0">
      <alignment vertical="center"/>
    </xf>
    <xf numFmtId="0" fontId="25" fillId="12" borderId="145" applyNumberFormat="0" applyAlignment="0" applyProtection="0">
      <alignment vertical="center"/>
    </xf>
    <xf numFmtId="0" fontId="26" fillId="12" borderId="144" applyNumberFormat="0" applyAlignment="0" applyProtection="0">
      <alignment vertical="center"/>
    </xf>
    <xf numFmtId="0" fontId="27" fillId="13" borderId="146" applyNumberFormat="0" applyAlignment="0" applyProtection="0">
      <alignment vertical="center"/>
    </xf>
    <xf numFmtId="0" fontId="28" fillId="0" borderId="147" applyNumberFormat="0" applyFill="0" applyAlignment="0" applyProtection="0">
      <alignment vertical="center"/>
    </xf>
    <xf numFmtId="0" fontId="29" fillId="0" borderId="14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38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shrinkToFi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top"/>
    </xf>
    <xf numFmtId="0" fontId="5" fillId="5" borderId="15" xfId="0" applyFont="1" applyFill="1" applyBorder="1"/>
    <xf numFmtId="176" fontId="5" fillId="5" borderId="16" xfId="1" applyFont="1" applyFill="1" applyBorder="1" applyAlignment="1">
      <alignment vertical="center"/>
    </xf>
    <xf numFmtId="4" fontId="3" fillId="6" borderId="17" xfId="1" applyNumberFormat="1" applyFont="1" applyFill="1" applyBorder="1" applyAlignment="1">
      <alignment horizontal="right"/>
    </xf>
    <xf numFmtId="176" fontId="6" fillId="5" borderId="18" xfId="1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vertical="top"/>
    </xf>
    <xf numFmtId="0" fontId="5" fillId="5" borderId="20" xfId="0" applyFont="1" applyFill="1" applyBorder="1" applyAlignment="1">
      <alignment horizontal="left"/>
    </xf>
    <xf numFmtId="176" fontId="5" fillId="5" borderId="21" xfId="1" applyFont="1" applyFill="1" applyBorder="1" applyAlignment="1">
      <alignment horizontal="center"/>
    </xf>
    <xf numFmtId="4" fontId="7" fillId="6" borderId="22" xfId="1" applyNumberFormat="1" applyFont="1" applyFill="1" applyBorder="1" applyAlignment="1">
      <alignment horizontal="right"/>
    </xf>
    <xf numFmtId="176" fontId="6" fillId="5" borderId="23" xfId="1" applyFont="1" applyFill="1" applyBorder="1" applyAlignment="1">
      <alignment horizontal="center"/>
    </xf>
    <xf numFmtId="0" fontId="8" fillId="5" borderId="24" xfId="0" applyFont="1" applyFill="1" applyBorder="1" applyAlignment="1">
      <alignment vertical="top"/>
    </xf>
    <xf numFmtId="0" fontId="5" fillId="5" borderId="25" xfId="0" applyFont="1" applyFill="1" applyBorder="1" applyAlignment="1">
      <alignment horizontal="center" vertical="center" shrinkToFit="1"/>
    </xf>
    <xf numFmtId="4" fontId="7" fillId="6" borderId="26" xfId="1" applyNumberFormat="1" applyFont="1" applyFill="1" applyBorder="1" applyAlignment="1">
      <alignment horizontal="right" vertical="center"/>
    </xf>
    <xf numFmtId="176" fontId="6" fillId="5" borderId="27" xfId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vertical="top"/>
    </xf>
    <xf numFmtId="176" fontId="1" fillId="5" borderId="29" xfId="1" applyFont="1" applyFill="1" applyBorder="1" applyAlignment="1">
      <alignment vertical="top"/>
    </xf>
    <xf numFmtId="4" fontId="7" fillId="6" borderId="30" xfId="1" applyNumberFormat="1" applyFont="1" applyFill="1" applyBorder="1" applyAlignment="1">
      <alignment horizontal="right" vertical="center"/>
    </xf>
    <xf numFmtId="176" fontId="6" fillId="5" borderId="31" xfId="1" applyFont="1" applyFill="1" applyBorder="1" applyAlignment="1">
      <alignment vertical="center"/>
    </xf>
    <xf numFmtId="0" fontId="5" fillId="5" borderId="32" xfId="0" applyFont="1" applyFill="1" applyBorder="1" applyAlignment="1">
      <alignment vertical="top"/>
    </xf>
    <xf numFmtId="176" fontId="1" fillId="5" borderId="33" xfId="1" applyFont="1" applyFill="1" applyBorder="1" applyAlignment="1">
      <alignment vertical="top"/>
    </xf>
    <xf numFmtId="4" fontId="7" fillId="6" borderId="34" xfId="1" applyNumberFormat="1" applyFont="1" applyFill="1" applyBorder="1" applyAlignment="1">
      <alignment horizontal="right" vertical="center"/>
    </xf>
    <xf numFmtId="176" fontId="6" fillId="5" borderId="35" xfId="1" applyFont="1" applyFill="1" applyBorder="1" applyAlignment="1">
      <alignment vertical="center"/>
    </xf>
    <xf numFmtId="0" fontId="8" fillId="5" borderId="36" xfId="0" applyFont="1" applyFill="1" applyBorder="1"/>
    <xf numFmtId="0" fontId="5" fillId="5" borderId="37" xfId="0" applyFont="1" applyFill="1" applyBorder="1" applyAlignment="1">
      <alignment horizontal="center" shrinkToFit="1"/>
    </xf>
    <xf numFmtId="4" fontId="7" fillId="6" borderId="38" xfId="1" applyNumberFormat="1" applyFont="1" applyFill="1" applyBorder="1" applyAlignment="1">
      <alignment horizontal="right"/>
    </xf>
    <xf numFmtId="176" fontId="6" fillId="5" borderId="39" xfId="1" applyFont="1" applyFill="1" applyBorder="1" applyAlignment="1">
      <alignment horizontal="center"/>
    </xf>
    <xf numFmtId="0" fontId="5" fillId="5" borderId="40" xfId="0" applyFont="1" applyFill="1" applyBorder="1"/>
    <xf numFmtId="4" fontId="7" fillId="6" borderId="41" xfId="1" applyNumberFormat="1" applyFont="1" applyFill="1" applyBorder="1" applyAlignment="1">
      <alignment horizontal="right"/>
    </xf>
    <xf numFmtId="176" fontId="6" fillId="5" borderId="42" xfId="1" applyFont="1" applyFill="1" applyBorder="1" applyAlignment="1">
      <alignment horizontal="center"/>
    </xf>
    <xf numFmtId="0" fontId="5" fillId="5" borderId="43" xfId="0" applyFont="1" applyFill="1" applyBorder="1"/>
    <xf numFmtId="0" fontId="5" fillId="5" borderId="44" xfId="0" applyFont="1" applyFill="1" applyBorder="1"/>
    <xf numFmtId="4" fontId="7" fillId="6" borderId="45" xfId="1" applyNumberFormat="1" applyFont="1" applyFill="1" applyBorder="1" applyAlignment="1">
      <alignment horizontal="right"/>
    </xf>
    <xf numFmtId="176" fontId="6" fillId="5" borderId="46" xfId="1" applyFont="1" applyFill="1" applyBorder="1" applyAlignment="1">
      <alignment horizontal="center"/>
    </xf>
    <xf numFmtId="0" fontId="5" fillId="5" borderId="47" xfId="0" applyFont="1" applyFill="1" applyBorder="1" applyAlignment="1">
      <alignment vertical="top"/>
    </xf>
    <xf numFmtId="0" fontId="5" fillId="5" borderId="48" xfId="0" applyFont="1" applyFill="1" applyBorder="1" applyAlignment="1">
      <alignment horizontal="center" shrinkToFit="1"/>
    </xf>
    <xf numFmtId="4" fontId="7" fillId="6" borderId="49" xfId="1" applyNumberFormat="1" applyFont="1" applyFill="1" applyBorder="1" applyAlignment="1">
      <alignment horizontal="right"/>
    </xf>
    <xf numFmtId="176" fontId="6" fillId="5" borderId="50" xfId="1" applyFont="1" applyFill="1" applyBorder="1" applyAlignment="1">
      <alignment horizontal="center"/>
    </xf>
    <xf numFmtId="0" fontId="8" fillId="5" borderId="15" xfId="0" applyFont="1" applyFill="1" applyBorder="1"/>
    <xf numFmtId="0" fontId="5" fillId="5" borderId="16" xfId="0" applyFont="1" applyFill="1" applyBorder="1" applyAlignment="1">
      <alignment horizontal="center" shrinkToFit="1"/>
    </xf>
    <xf numFmtId="4" fontId="7" fillId="6" borderId="17" xfId="1" applyNumberFormat="1" applyFont="1" applyFill="1" applyBorder="1" applyAlignment="1">
      <alignment horizontal="right"/>
    </xf>
    <xf numFmtId="176" fontId="6" fillId="5" borderId="18" xfId="1" applyFont="1" applyFill="1" applyBorder="1"/>
    <xf numFmtId="0" fontId="8" fillId="5" borderId="51" xfId="0" applyFont="1" applyFill="1" applyBorder="1"/>
    <xf numFmtId="0" fontId="5" fillId="5" borderId="52" xfId="0" applyFont="1" applyFill="1" applyBorder="1" applyAlignment="1">
      <alignment horizontal="center" shrinkToFit="1"/>
    </xf>
    <xf numFmtId="4" fontId="7" fillId="6" borderId="53" xfId="1" applyNumberFormat="1" applyFont="1" applyFill="1" applyBorder="1" applyAlignment="1">
      <alignment horizontal="right"/>
    </xf>
    <xf numFmtId="176" fontId="6" fillId="5" borderId="54" xfId="1" applyFont="1" applyFill="1" applyBorder="1" applyAlignment="1">
      <alignment horizontal="center"/>
    </xf>
    <xf numFmtId="176" fontId="7" fillId="6" borderId="55" xfId="1" applyFont="1" applyFill="1" applyBorder="1" applyAlignment="1">
      <alignment horizontal="center"/>
    </xf>
    <xf numFmtId="0" fontId="5" fillId="5" borderId="56" xfId="0" applyFont="1" applyFill="1" applyBorder="1"/>
    <xf numFmtId="0" fontId="5" fillId="5" borderId="57" xfId="0" applyFont="1" applyFill="1" applyBorder="1" applyAlignment="1">
      <alignment horizontal="center" shrinkToFit="1"/>
    </xf>
    <xf numFmtId="4" fontId="7" fillId="6" borderId="58" xfId="1" applyNumberFormat="1" applyFont="1" applyFill="1" applyBorder="1" applyAlignment="1">
      <alignment horizontal="right"/>
    </xf>
    <xf numFmtId="176" fontId="6" fillId="5" borderId="59" xfId="1" applyFont="1" applyFill="1" applyBorder="1" applyAlignment="1">
      <alignment horizontal="center"/>
    </xf>
    <xf numFmtId="0" fontId="5" fillId="5" borderId="60" xfId="0" applyFont="1" applyFill="1" applyBorder="1" applyAlignment="1">
      <alignment shrinkToFit="1"/>
    </xf>
    <xf numFmtId="0" fontId="5" fillId="4" borderId="61" xfId="0" applyFont="1" applyFill="1" applyBorder="1" applyAlignment="1">
      <alignment horizontal="center" vertical="top"/>
    </xf>
    <xf numFmtId="0" fontId="5" fillId="5" borderId="62" xfId="0" applyFont="1" applyFill="1" applyBorder="1" applyAlignment="1">
      <alignment horizontal="center" shrinkToFit="1"/>
    </xf>
    <xf numFmtId="0" fontId="5" fillId="5" borderId="63" xfId="0" applyFont="1" applyFill="1" applyBorder="1"/>
    <xf numFmtId="0" fontId="5" fillId="5" borderId="64" xfId="0" applyFont="1" applyFill="1" applyBorder="1" applyAlignment="1">
      <alignment horizontal="center" shrinkToFit="1"/>
    </xf>
    <xf numFmtId="4" fontId="7" fillId="6" borderId="65" xfId="1" applyNumberFormat="1" applyFont="1" applyFill="1" applyBorder="1" applyAlignment="1">
      <alignment horizontal="right"/>
    </xf>
    <xf numFmtId="176" fontId="6" fillId="5" borderId="66" xfId="1" applyFont="1" applyFill="1" applyBorder="1" applyAlignment="1">
      <alignment horizontal="center"/>
    </xf>
    <xf numFmtId="0" fontId="5" fillId="5" borderId="67" xfId="0" applyFont="1" applyFill="1" applyBorder="1"/>
    <xf numFmtId="0" fontId="5" fillId="5" borderId="68" xfId="0" applyFont="1" applyFill="1" applyBorder="1" applyAlignment="1">
      <alignment shrinkToFit="1"/>
    </xf>
    <xf numFmtId="4" fontId="7" fillId="6" borderId="69" xfId="1" applyNumberFormat="1" applyFont="1" applyFill="1" applyBorder="1" applyAlignment="1">
      <alignment horizontal="right"/>
    </xf>
    <xf numFmtId="176" fontId="6" fillId="5" borderId="70" xfId="1" applyFont="1" applyFill="1" applyBorder="1" applyAlignment="1">
      <alignment horizontal="center"/>
    </xf>
    <xf numFmtId="0" fontId="5" fillId="5" borderId="68" xfId="0" applyFont="1" applyFill="1" applyBorder="1" applyAlignment="1">
      <alignment horizontal="center" shrinkToFit="1"/>
    </xf>
    <xf numFmtId="0" fontId="5" fillId="5" borderId="71" xfId="0" applyFont="1" applyFill="1" applyBorder="1"/>
    <xf numFmtId="0" fontId="5" fillId="5" borderId="72" xfId="0" applyFont="1" applyFill="1" applyBorder="1" applyAlignment="1">
      <alignment shrinkToFit="1"/>
    </xf>
    <xf numFmtId="4" fontId="7" fillId="6" borderId="73" xfId="1" applyNumberFormat="1" applyFont="1" applyFill="1" applyBorder="1" applyAlignment="1">
      <alignment horizontal="right"/>
    </xf>
    <xf numFmtId="176" fontId="6" fillId="5" borderId="73" xfId="1" applyFont="1" applyFill="1" applyBorder="1" applyAlignment="1">
      <alignment horizontal="center"/>
    </xf>
    <xf numFmtId="0" fontId="5" fillId="4" borderId="74" xfId="0" applyFont="1" applyFill="1" applyBorder="1" applyAlignment="1">
      <alignment horizontal="center"/>
    </xf>
    <xf numFmtId="0" fontId="5" fillId="7" borderId="75" xfId="0" applyFont="1" applyFill="1" applyBorder="1"/>
    <xf numFmtId="0" fontId="5" fillId="7" borderId="76" xfId="0" applyFont="1" applyFill="1" applyBorder="1" applyAlignment="1">
      <alignment shrinkToFit="1"/>
    </xf>
    <xf numFmtId="4" fontId="7" fillId="6" borderId="77" xfId="1" applyNumberFormat="1" applyFont="1" applyFill="1" applyBorder="1" applyAlignment="1">
      <alignment horizontal="right"/>
    </xf>
    <xf numFmtId="176" fontId="6" fillId="7" borderId="77" xfId="1" applyFont="1" applyFill="1" applyBorder="1" applyAlignment="1">
      <alignment horizontal="center"/>
    </xf>
    <xf numFmtId="0" fontId="5" fillId="4" borderId="78" xfId="0" applyFont="1" applyFill="1" applyBorder="1"/>
    <xf numFmtId="0" fontId="5" fillId="7" borderId="79" xfId="0" applyFont="1" applyFill="1" applyBorder="1"/>
    <xf numFmtId="0" fontId="5" fillId="7" borderId="80" xfId="0" applyFont="1" applyFill="1" applyBorder="1" applyAlignment="1">
      <alignment horizontal="center" shrinkToFit="1"/>
    </xf>
    <xf numFmtId="4" fontId="7" fillId="6" borderId="55" xfId="1" applyNumberFormat="1" applyFont="1" applyFill="1" applyBorder="1" applyAlignment="1">
      <alignment horizontal="right"/>
    </xf>
    <xf numFmtId="176" fontId="6" fillId="7" borderId="55" xfId="1" applyFont="1" applyFill="1" applyBorder="1" applyAlignment="1">
      <alignment horizontal="center"/>
    </xf>
    <xf numFmtId="0" fontId="5" fillId="4" borderId="81" xfId="0" applyFont="1" applyFill="1" applyBorder="1"/>
    <xf numFmtId="0" fontId="5" fillId="7" borderId="82" xfId="0" applyFont="1" applyFill="1" applyBorder="1"/>
    <xf numFmtId="0" fontId="5" fillId="7" borderId="83" xfId="0" applyFont="1" applyFill="1" applyBorder="1" applyAlignment="1">
      <alignment shrinkToFit="1"/>
    </xf>
    <xf numFmtId="4" fontId="7" fillId="6" borderId="84" xfId="1" applyNumberFormat="1" applyFont="1" applyFill="1" applyBorder="1" applyAlignment="1">
      <alignment horizontal="right"/>
    </xf>
    <xf numFmtId="176" fontId="6" fillId="7" borderId="84" xfId="1" applyFont="1" applyFill="1" applyBorder="1" applyAlignment="1">
      <alignment horizontal="center"/>
    </xf>
    <xf numFmtId="0" fontId="8" fillId="4" borderId="85" xfId="0" applyFont="1" applyFill="1" applyBorder="1" applyAlignment="1">
      <alignment horizontal="center"/>
    </xf>
    <xf numFmtId="0" fontId="8" fillId="8" borderId="86" xfId="0" applyFont="1" applyFill="1" applyBorder="1"/>
    <xf numFmtId="0" fontId="5" fillId="8" borderId="87" xfId="0" applyFont="1" applyFill="1" applyBorder="1" applyAlignment="1">
      <alignment horizontal="center" shrinkToFit="1"/>
    </xf>
    <xf numFmtId="4" fontId="9" fillId="6" borderId="88" xfId="1" applyNumberFormat="1" applyFont="1" applyFill="1" applyBorder="1" applyAlignment="1">
      <alignment horizontal="right"/>
    </xf>
    <xf numFmtId="176" fontId="10" fillId="8" borderId="89" xfId="1" applyFont="1" applyFill="1" applyBorder="1" applyAlignment="1">
      <alignment horizontal="center"/>
    </xf>
    <xf numFmtId="0" fontId="8" fillId="4" borderId="90" xfId="0" applyFont="1" applyFill="1" applyBorder="1" applyAlignment="1">
      <alignment horizontal="center"/>
    </xf>
    <xf numFmtId="0" fontId="8" fillId="8" borderId="91" xfId="0" applyFont="1" applyFill="1" applyBorder="1"/>
    <xf numFmtId="0" fontId="8" fillId="8" borderId="29" xfId="0" applyFont="1" applyFill="1" applyBorder="1" applyAlignment="1">
      <alignment shrinkToFit="1"/>
    </xf>
    <xf numFmtId="4" fontId="9" fillId="6" borderId="30" xfId="1" applyNumberFormat="1" applyFont="1" applyFill="1" applyBorder="1" applyAlignment="1">
      <alignment horizontal="right"/>
    </xf>
    <xf numFmtId="176" fontId="10" fillId="8" borderId="31" xfId="1" applyFont="1" applyFill="1" applyBorder="1" applyAlignment="1">
      <alignment horizontal="center"/>
    </xf>
    <xf numFmtId="0" fontId="5" fillId="4" borderId="92" xfId="0" applyFont="1" applyFill="1" applyBorder="1" applyAlignment="1">
      <alignment horizontal="center"/>
    </xf>
    <xf numFmtId="0" fontId="5" fillId="9" borderId="93" xfId="0" applyFont="1" applyFill="1" applyBorder="1"/>
    <xf numFmtId="0" fontId="5" fillId="9" borderId="94" xfId="0" applyFont="1" applyFill="1" applyBorder="1" applyAlignment="1">
      <alignment horizontal="center" shrinkToFit="1"/>
    </xf>
    <xf numFmtId="4" fontId="7" fillId="6" borderId="95" xfId="1" applyNumberFormat="1" applyFont="1" applyFill="1" applyBorder="1" applyAlignment="1">
      <alignment horizontal="right"/>
    </xf>
    <xf numFmtId="176" fontId="6" fillId="9" borderId="96" xfId="1" applyFont="1" applyFill="1" applyBorder="1" applyAlignment="1">
      <alignment horizontal="center"/>
    </xf>
    <xf numFmtId="0" fontId="5" fillId="4" borderId="78" xfId="0" applyFont="1" applyFill="1" applyBorder="1" applyAlignment="1">
      <alignment horizontal="center"/>
    </xf>
    <xf numFmtId="0" fontId="5" fillId="9" borderId="97" xfId="0" applyFont="1" applyFill="1" applyBorder="1"/>
    <xf numFmtId="0" fontId="5" fillId="9" borderId="98" xfId="0" applyFont="1" applyFill="1" applyBorder="1" applyAlignment="1">
      <alignment shrinkToFit="1"/>
    </xf>
    <xf numFmtId="4" fontId="7" fillId="6" borderId="99" xfId="1" applyNumberFormat="1" applyFont="1" applyFill="1" applyBorder="1" applyAlignment="1">
      <alignment horizontal="right"/>
    </xf>
    <xf numFmtId="176" fontId="6" fillId="9" borderId="100" xfId="1" applyFont="1" applyFill="1" applyBorder="1" applyAlignment="1">
      <alignment horizontal="center"/>
    </xf>
    <xf numFmtId="0" fontId="5" fillId="4" borderId="101" xfId="0" applyFont="1" applyFill="1" applyBorder="1" applyAlignment="1">
      <alignment horizontal="center"/>
    </xf>
    <xf numFmtId="0" fontId="5" fillId="4" borderId="93" xfId="0" applyFont="1" applyFill="1" applyBorder="1"/>
    <xf numFmtId="0" fontId="5" fillId="4" borderId="94" xfId="0" applyFont="1" applyFill="1" applyBorder="1" applyAlignment="1">
      <alignment horizontal="center" shrinkToFit="1"/>
    </xf>
    <xf numFmtId="176" fontId="6" fillId="4" borderId="96" xfId="1" applyFont="1" applyFill="1" applyBorder="1" applyAlignment="1">
      <alignment horizontal="center"/>
    </xf>
    <xf numFmtId="0" fontId="5" fillId="4" borderId="102" xfId="0" applyFont="1" applyFill="1" applyBorder="1" applyAlignment="1">
      <alignment horizontal="center"/>
    </xf>
    <xf numFmtId="0" fontId="5" fillId="4" borderId="103" xfId="0" applyFont="1" applyFill="1" applyBorder="1"/>
    <xf numFmtId="0" fontId="5" fillId="4" borderId="104" xfId="0" applyFont="1" applyFill="1" applyBorder="1" applyAlignment="1">
      <alignment shrinkToFit="1"/>
    </xf>
    <xf numFmtId="4" fontId="7" fillId="6" borderId="105" xfId="1" applyNumberFormat="1" applyFont="1" applyFill="1" applyBorder="1" applyAlignment="1">
      <alignment horizontal="right"/>
    </xf>
    <xf numFmtId="176" fontId="6" fillId="4" borderId="106" xfId="1" applyFont="1" applyFill="1" applyBorder="1" applyAlignment="1">
      <alignment horizontal="center"/>
    </xf>
    <xf numFmtId="0" fontId="5" fillId="4" borderId="107" xfId="0" applyFont="1" applyFill="1" applyBorder="1" applyAlignment="1">
      <alignment horizontal="center"/>
    </xf>
    <xf numFmtId="0" fontId="5" fillId="7" borderId="108" xfId="0" applyFont="1" applyFill="1" applyBorder="1"/>
    <xf numFmtId="0" fontId="5" fillId="7" borderId="109" xfId="0" applyFont="1" applyFill="1" applyBorder="1" applyAlignment="1">
      <alignment horizontal="center" shrinkToFit="1"/>
    </xf>
    <xf numFmtId="4" fontId="7" fillId="6" borderId="109" xfId="1" applyNumberFormat="1" applyFont="1" applyFill="1" applyBorder="1" applyAlignment="1">
      <alignment horizontal="right" vertical="center"/>
    </xf>
    <xf numFmtId="176" fontId="6" fillId="7" borderId="109" xfId="1" applyFont="1" applyFill="1" applyBorder="1" applyAlignment="1">
      <alignment horizontal="center"/>
    </xf>
    <xf numFmtId="0" fontId="5" fillId="4" borderId="110" xfId="0" applyFont="1" applyFill="1" applyBorder="1" applyAlignment="1">
      <alignment horizontal="center"/>
    </xf>
    <xf numFmtId="0" fontId="5" fillId="7" borderId="55" xfId="0" applyFont="1" applyFill="1" applyBorder="1" applyAlignment="1">
      <alignment shrinkToFit="1"/>
    </xf>
    <xf numFmtId="4" fontId="7" fillId="6" borderId="55" xfId="1" applyNumberFormat="1" applyFont="1" applyFill="1" applyBorder="1" applyAlignment="1">
      <alignment horizontal="right" vertical="center"/>
    </xf>
    <xf numFmtId="0" fontId="5" fillId="4" borderId="111" xfId="0" applyFont="1" applyFill="1" applyBorder="1" applyAlignment="1">
      <alignment horizontal="center"/>
    </xf>
    <xf numFmtId="0" fontId="5" fillId="7" borderId="84" xfId="0" applyFont="1" applyFill="1" applyBorder="1" applyAlignment="1">
      <alignment shrinkToFit="1"/>
    </xf>
    <xf numFmtId="4" fontId="7" fillId="6" borderId="84" xfId="1" applyNumberFormat="1" applyFont="1" applyFill="1" applyBorder="1" applyAlignment="1">
      <alignment horizontal="right" vertical="center"/>
    </xf>
    <xf numFmtId="0" fontId="5" fillId="8" borderId="108" xfId="0" applyFont="1" applyFill="1" applyBorder="1"/>
    <xf numFmtId="0" fontId="5" fillId="8" borderId="109" xfId="0" applyFont="1" applyFill="1" applyBorder="1" applyAlignment="1">
      <alignment horizontal="center" shrinkToFit="1"/>
    </xf>
    <xf numFmtId="176" fontId="6" fillId="8" borderId="109" xfId="1" applyFont="1" applyFill="1" applyBorder="1" applyAlignment="1">
      <alignment horizontal="center"/>
    </xf>
    <xf numFmtId="0" fontId="5" fillId="8" borderId="82" xfId="0" applyFont="1" applyFill="1" applyBorder="1"/>
    <xf numFmtId="0" fontId="5" fillId="8" borderId="84" xfId="0" applyFont="1" applyFill="1" applyBorder="1" applyAlignment="1">
      <alignment shrinkToFit="1"/>
    </xf>
    <xf numFmtId="176" fontId="6" fillId="8" borderId="84" xfId="1" applyFont="1" applyFill="1" applyBorder="1" applyAlignment="1">
      <alignment horizontal="center"/>
    </xf>
    <xf numFmtId="0" fontId="5" fillId="9" borderId="108" xfId="0" applyFont="1" applyFill="1" applyBorder="1"/>
    <xf numFmtId="0" fontId="5" fillId="9" borderId="109" xfId="0" applyFont="1" applyFill="1" applyBorder="1" applyAlignment="1">
      <alignment horizontal="center" shrinkToFit="1"/>
    </xf>
    <xf numFmtId="176" fontId="6" fillId="9" borderId="109" xfId="1" applyFont="1" applyFill="1" applyBorder="1" applyAlignment="1">
      <alignment horizontal="center"/>
    </xf>
    <xf numFmtId="0" fontId="5" fillId="9" borderId="82" xfId="0" applyFont="1" applyFill="1" applyBorder="1"/>
    <xf numFmtId="0" fontId="5" fillId="9" borderId="84" xfId="0" applyFont="1" applyFill="1" applyBorder="1" applyAlignment="1">
      <alignment shrinkToFit="1"/>
    </xf>
    <xf numFmtId="176" fontId="6" fillId="9" borderId="84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2" borderId="112" xfId="0" applyFont="1" applyFill="1" applyBorder="1" applyAlignment="1">
      <alignment horizontal="center" vertical="center"/>
    </xf>
    <xf numFmtId="4" fontId="12" fillId="2" borderId="113" xfId="0" applyNumberFormat="1" applyFont="1" applyFill="1" applyBorder="1" applyAlignment="1">
      <alignment horizontal="center" vertical="center"/>
    </xf>
    <xf numFmtId="0" fontId="13" fillId="2" borderId="113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/>
    </xf>
    <xf numFmtId="0" fontId="2" fillId="2" borderId="115" xfId="0" applyFont="1" applyFill="1" applyBorder="1" applyAlignment="1">
      <alignment horizontal="center"/>
    </xf>
    <xf numFmtId="0" fontId="2" fillId="2" borderId="116" xfId="0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 vertical="center" shrinkToFit="1"/>
    </xf>
    <xf numFmtId="0" fontId="3" fillId="3" borderId="117" xfId="0" applyFont="1" applyFill="1" applyBorder="1" applyAlignment="1">
      <alignment horizontal="center" vertical="center" wrapText="1" shrinkToFit="1"/>
    </xf>
    <xf numFmtId="4" fontId="3" fillId="3" borderId="10" xfId="0" applyNumberFormat="1" applyFont="1" applyFill="1" applyBorder="1" applyAlignment="1">
      <alignment horizontal="center" vertical="center" shrinkToFit="1"/>
    </xf>
    <xf numFmtId="0" fontId="3" fillId="3" borderId="118" xfId="0" applyFont="1" applyFill="1" applyBorder="1" applyAlignment="1">
      <alignment horizontal="center" vertical="center" shrinkToFit="1"/>
    </xf>
    <xf numFmtId="4" fontId="5" fillId="6" borderId="18" xfId="0" applyNumberFormat="1" applyFont="1" applyFill="1" applyBorder="1" applyAlignment="1">
      <alignment horizontal="right" shrinkToFit="1"/>
    </xf>
    <xf numFmtId="4" fontId="5" fillId="6" borderId="16" xfId="0" applyNumberFormat="1" applyFont="1" applyFill="1" applyBorder="1" applyAlignment="1">
      <alignment horizontal="right" shrinkToFit="1"/>
    </xf>
    <xf numFmtId="0" fontId="5" fillId="5" borderId="119" xfId="0" applyFont="1" applyFill="1" applyBorder="1" applyAlignment="1">
      <alignment shrinkToFit="1"/>
    </xf>
    <xf numFmtId="4" fontId="5" fillId="6" borderId="23" xfId="0" applyNumberFormat="1" applyFont="1" applyFill="1" applyBorder="1" applyAlignment="1">
      <alignment horizontal="right" shrinkToFit="1"/>
    </xf>
    <xf numFmtId="4" fontId="5" fillId="6" borderId="21" xfId="0" applyNumberFormat="1" applyFont="1" applyFill="1" applyBorder="1" applyAlignment="1">
      <alignment horizontal="right" shrinkToFit="1"/>
    </xf>
    <xf numFmtId="0" fontId="5" fillId="5" borderId="120" xfId="0" applyFont="1" applyFill="1" applyBorder="1" applyAlignment="1">
      <alignment shrinkToFit="1"/>
    </xf>
    <xf numFmtId="4" fontId="5" fillId="6" borderId="31" xfId="0" applyNumberFormat="1" applyFont="1" applyFill="1" applyBorder="1" applyAlignment="1">
      <alignment horizontal="right" vertical="center" shrinkToFit="1"/>
    </xf>
    <xf numFmtId="4" fontId="5" fillId="6" borderId="29" xfId="0" applyNumberFormat="1" applyFont="1" applyFill="1" applyBorder="1" applyAlignment="1">
      <alignment horizontal="right" vertical="center" shrinkToFit="1"/>
    </xf>
    <xf numFmtId="0" fontId="5" fillId="5" borderId="121" xfId="0" applyFont="1" applyFill="1" applyBorder="1" applyAlignment="1">
      <alignment horizontal="center" vertical="center" shrinkToFit="1"/>
    </xf>
    <xf numFmtId="0" fontId="5" fillId="5" borderId="121" xfId="0" applyFont="1" applyFill="1" applyBorder="1" applyAlignment="1">
      <alignment vertical="center" shrinkToFit="1"/>
    </xf>
    <xf numFmtId="4" fontId="5" fillId="6" borderId="35" xfId="0" applyNumberFormat="1" applyFont="1" applyFill="1" applyBorder="1" applyAlignment="1">
      <alignment horizontal="right" vertical="center" shrinkToFit="1"/>
    </xf>
    <xf numFmtId="4" fontId="5" fillId="6" borderId="33" xfId="0" applyNumberFormat="1" applyFont="1" applyFill="1" applyBorder="1" applyAlignment="1">
      <alignment horizontal="right" vertical="center" shrinkToFit="1"/>
    </xf>
    <xf numFmtId="0" fontId="5" fillId="5" borderId="122" xfId="0" applyFont="1" applyFill="1" applyBorder="1" applyAlignment="1">
      <alignment vertical="center" shrinkToFit="1"/>
    </xf>
    <xf numFmtId="4" fontId="5" fillId="6" borderId="39" xfId="0" applyNumberFormat="1" applyFont="1" applyFill="1" applyBorder="1" applyAlignment="1">
      <alignment horizontal="right" shrinkToFit="1"/>
    </xf>
    <xf numFmtId="4" fontId="5" fillId="6" borderId="60" xfId="0" applyNumberFormat="1" applyFont="1" applyFill="1" applyBorder="1" applyAlignment="1">
      <alignment horizontal="right" shrinkToFit="1"/>
    </xf>
    <xf numFmtId="0" fontId="5" fillId="5" borderId="123" xfId="0" applyFont="1" applyFill="1" applyBorder="1" applyAlignment="1">
      <alignment shrinkToFit="1"/>
    </xf>
    <xf numFmtId="4" fontId="5" fillId="6" borderId="42" xfId="0" applyNumberFormat="1" applyFont="1" applyFill="1" applyBorder="1" applyAlignment="1">
      <alignment horizontal="right" shrinkToFit="1"/>
    </xf>
    <xf numFmtId="4" fontId="5" fillId="6" borderId="37" xfId="0" applyNumberFormat="1" applyFont="1" applyFill="1" applyBorder="1" applyAlignment="1">
      <alignment horizontal="right" shrinkToFit="1"/>
    </xf>
    <xf numFmtId="4" fontId="5" fillId="6" borderId="46" xfId="0" applyNumberFormat="1" applyFont="1" applyFill="1" applyBorder="1" applyAlignment="1">
      <alignment horizontal="right" shrinkToFit="1"/>
    </xf>
    <xf numFmtId="4" fontId="5" fillId="6" borderId="124" xfId="0" applyNumberFormat="1" applyFont="1" applyFill="1" applyBorder="1" applyAlignment="1">
      <alignment horizontal="right" shrinkToFit="1"/>
    </xf>
    <xf numFmtId="0" fontId="5" fillId="5" borderId="125" xfId="0" applyFont="1" applyFill="1" applyBorder="1" applyAlignment="1">
      <alignment horizontal="center" vertical="center" shrinkToFit="1"/>
    </xf>
    <xf numFmtId="4" fontId="5" fillId="6" borderId="50" xfId="0" applyNumberFormat="1" applyFont="1" applyFill="1" applyBorder="1" applyAlignment="1">
      <alignment horizontal="right" shrinkToFit="1"/>
    </xf>
    <xf numFmtId="4" fontId="5" fillId="6" borderId="48" xfId="0" applyNumberFormat="1" applyFont="1" applyFill="1" applyBorder="1" applyAlignment="1">
      <alignment horizontal="right" shrinkToFit="1"/>
    </xf>
    <xf numFmtId="0" fontId="5" fillId="5" borderId="122" xfId="0" applyFont="1" applyFill="1" applyBorder="1" applyAlignment="1">
      <alignment horizontal="center" vertical="center" shrinkToFit="1"/>
    </xf>
    <xf numFmtId="0" fontId="5" fillId="5" borderId="126" xfId="0" applyFont="1" applyFill="1" applyBorder="1" applyAlignment="1">
      <alignment horizontal="center" vertical="center" shrinkToFit="1"/>
    </xf>
    <xf numFmtId="4" fontId="5" fillId="6" borderId="54" xfId="0" applyNumberFormat="1" applyFont="1" applyFill="1" applyBorder="1" applyAlignment="1">
      <alignment horizontal="right" shrinkToFit="1"/>
    </xf>
    <xf numFmtId="4" fontId="5" fillId="6" borderId="52" xfId="0" applyNumberFormat="1" applyFont="1" applyFill="1" applyBorder="1" applyAlignment="1">
      <alignment horizontal="right" shrinkToFit="1"/>
    </xf>
    <xf numFmtId="0" fontId="5" fillId="5" borderId="127" xfId="0" applyFont="1" applyFill="1" applyBorder="1" applyAlignment="1">
      <alignment shrinkToFit="1"/>
    </xf>
    <xf numFmtId="4" fontId="5" fillId="6" borderId="59" xfId="0" applyNumberFormat="1" applyFont="1" applyFill="1" applyBorder="1" applyAlignment="1">
      <alignment horizontal="right" shrinkToFit="1"/>
    </xf>
    <xf numFmtId="4" fontId="5" fillId="6" borderId="62" xfId="0" applyNumberFormat="1" applyFont="1" applyFill="1" applyBorder="1" applyAlignment="1">
      <alignment horizontal="right" shrinkToFit="1"/>
    </xf>
    <xf numFmtId="4" fontId="5" fillId="6" borderId="66" xfId="0" applyNumberFormat="1" applyFont="1" applyFill="1" applyBorder="1" applyAlignment="1">
      <alignment horizontal="right" shrinkToFit="1"/>
    </xf>
    <xf numFmtId="4" fontId="5" fillId="6" borderId="64" xfId="0" applyNumberFormat="1" applyFont="1" applyFill="1" applyBorder="1" applyAlignment="1">
      <alignment horizontal="right" shrinkToFit="1"/>
    </xf>
    <xf numFmtId="0" fontId="5" fillId="5" borderId="128" xfId="0" applyFont="1" applyFill="1" applyBorder="1" applyAlignment="1">
      <alignment horizontal="center" vertical="center" shrinkToFit="1"/>
    </xf>
    <xf numFmtId="4" fontId="5" fillId="6" borderId="70" xfId="0" applyNumberFormat="1" applyFont="1" applyFill="1" applyBorder="1" applyAlignment="1">
      <alignment horizontal="right" shrinkToFit="1"/>
    </xf>
    <xf numFmtId="4" fontId="5" fillId="6" borderId="68" xfId="0" applyNumberFormat="1" applyFont="1" applyFill="1" applyBorder="1" applyAlignment="1">
      <alignment horizontal="right" shrinkToFit="1"/>
    </xf>
    <xf numFmtId="0" fontId="5" fillId="5" borderId="129" xfId="0" applyFont="1" applyFill="1" applyBorder="1" applyAlignment="1">
      <alignment shrinkToFit="1"/>
    </xf>
    <xf numFmtId="4" fontId="5" fillId="6" borderId="73" xfId="0" applyNumberFormat="1" applyFont="1" applyFill="1" applyBorder="1" applyAlignment="1">
      <alignment horizontal="right" shrinkToFit="1"/>
    </xf>
    <xf numFmtId="4" fontId="5" fillId="6" borderId="72" xfId="0" applyNumberFormat="1" applyFont="1" applyFill="1" applyBorder="1" applyAlignment="1">
      <alignment horizontal="right" shrinkToFit="1"/>
    </xf>
    <xf numFmtId="0" fontId="5" fillId="5" borderId="130" xfId="0" applyFont="1" applyFill="1" applyBorder="1" applyAlignment="1">
      <alignment shrinkToFit="1"/>
    </xf>
    <xf numFmtId="4" fontId="5" fillId="6" borderId="77" xfId="0" applyNumberFormat="1" applyFont="1" applyFill="1" applyBorder="1" applyAlignment="1">
      <alignment horizontal="right" shrinkToFit="1"/>
    </xf>
    <xf numFmtId="4" fontId="5" fillId="6" borderId="76" xfId="0" applyNumberFormat="1" applyFont="1" applyFill="1" applyBorder="1" applyAlignment="1">
      <alignment horizontal="right" shrinkToFit="1"/>
    </xf>
    <xf numFmtId="0" fontId="5" fillId="7" borderId="131" xfId="0" applyFont="1" applyFill="1" applyBorder="1" applyAlignment="1">
      <alignment shrinkToFit="1"/>
    </xf>
    <xf numFmtId="4" fontId="5" fillId="6" borderId="55" xfId="0" applyNumberFormat="1" applyFont="1" applyFill="1" applyBorder="1" applyAlignment="1">
      <alignment horizontal="right" shrinkToFit="1"/>
    </xf>
    <xf numFmtId="4" fontId="5" fillId="6" borderId="80" xfId="0" applyNumberFormat="1" applyFont="1" applyFill="1" applyBorder="1" applyAlignment="1">
      <alignment horizontal="right" shrinkToFit="1"/>
    </xf>
    <xf numFmtId="0" fontId="5" fillId="7" borderId="132" xfId="0" applyFont="1" applyFill="1" applyBorder="1" applyAlignment="1">
      <alignment horizontal="center" vertical="center" shrinkToFit="1"/>
    </xf>
    <xf numFmtId="4" fontId="5" fillId="6" borderId="84" xfId="0" applyNumberFormat="1" applyFont="1" applyFill="1" applyBorder="1" applyAlignment="1">
      <alignment horizontal="right" shrinkToFit="1"/>
    </xf>
    <xf numFmtId="4" fontId="5" fillId="6" borderId="83" xfId="0" applyNumberFormat="1" applyFont="1" applyFill="1" applyBorder="1" applyAlignment="1">
      <alignment horizontal="right" shrinkToFit="1"/>
    </xf>
    <xf numFmtId="0" fontId="5" fillId="7" borderId="133" xfId="0" applyFont="1" applyFill="1" applyBorder="1" applyAlignment="1">
      <alignment shrinkToFit="1"/>
    </xf>
    <xf numFmtId="4" fontId="8" fillId="6" borderId="89" xfId="0" applyNumberFormat="1" applyFont="1" applyFill="1" applyBorder="1" applyAlignment="1">
      <alignment horizontal="right" shrinkToFit="1"/>
    </xf>
    <xf numFmtId="0" fontId="8" fillId="8" borderId="134" xfId="0" applyFont="1" applyFill="1" applyBorder="1" applyAlignment="1">
      <alignment horizontal="center" shrinkToFit="1"/>
    </xf>
    <xf numFmtId="4" fontId="8" fillId="6" borderId="31" xfId="0" applyNumberFormat="1" applyFont="1" applyFill="1" applyBorder="1" applyAlignment="1">
      <alignment horizontal="right" shrinkToFit="1"/>
    </xf>
    <xf numFmtId="0" fontId="5" fillId="8" borderId="133" xfId="0" applyFont="1" applyFill="1" applyBorder="1" applyAlignment="1">
      <alignment horizontal="center" shrinkToFit="1"/>
    </xf>
    <xf numFmtId="4" fontId="5" fillId="6" borderId="96" xfId="0" applyNumberFormat="1" applyFont="1" applyFill="1" applyBorder="1" applyAlignment="1">
      <alignment horizontal="right" shrinkToFit="1"/>
    </xf>
    <xf numFmtId="4" fontId="5" fillId="6" borderId="94" xfId="0" applyNumberFormat="1" applyFont="1" applyFill="1" applyBorder="1" applyAlignment="1">
      <alignment horizontal="right" shrinkToFit="1"/>
    </xf>
    <xf numFmtId="0" fontId="5" fillId="9" borderId="135" xfId="0" applyFont="1" applyFill="1" applyBorder="1" applyAlignment="1">
      <alignment horizontal="center" shrinkToFit="1"/>
    </xf>
    <xf numFmtId="4" fontId="5" fillId="6" borderId="100" xfId="0" applyNumberFormat="1" applyFont="1" applyFill="1" applyBorder="1" applyAlignment="1">
      <alignment horizontal="right" shrinkToFit="1"/>
    </xf>
    <xf numFmtId="4" fontId="5" fillId="6" borderId="98" xfId="0" applyNumberFormat="1" applyFont="1" applyFill="1" applyBorder="1" applyAlignment="1">
      <alignment horizontal="right" shrinkToFit="1"/>
    </xf>
    <xf numFmtId="0" fontId="5" fillId="9" borderId="135" xfId="0" applyFont="1" applyFill="1" applyBorder="1" applyAlignment="1">
      <alignment shrinkToFit="1"/>
    </xf>
    <xf numFmtId="0" fontId="5" fillId="4" borderId="135" xfId="0" applyFont="1" applyFill="1" applyBorder="1" applyAlignment="1">
      <alignment horizontal="center" shrinkToFit="1"/>
    </xf>
    <xf numFmtId="4" fontId="5" fillId="6" borderId="106" xfId="0" applyNumberFormat="1" applyFont="1" applyFill="1" applyBorder="1" applyAlignment="1">
      <alignment horizontal="right" shrinkToFit="1"/>
    </xf>
    <xf numFmtId="4" fontId="5" fillId="6" borderId="104" xfId="0" applyNumberFormat="1" applyFont="1" applyFill="1" applyBorder="1" applyAlignment="1">
      <alignment horizontal="right" shrinkToFit="1"/>
    </xf>
    <xf numFmtId="0" fontId="5" fillId="4" borderId="136" xfId="0" applyFont="1" applyFill="1" applyBorder="1" applyAlignment="1">
      <alignment shrinkToFit="1"/>
    </xf>
    <xf numFmtId="4" fontId="5" fillId="6" borderId="109" xfId="0" applyNumberFormat="1" applyFont="1" applyFill="1" applyBorder="1" applyAlignment="1">
      <alignment horizontal="right" shrinkToFit="1"/>
    </xf>
    <xf numFmtId="0" fontId="5" fillId="7" borderId="137" xfId="0" applyFont="1" applyFill="1" applyBorder="1" applyAlignment="1">
      <alignment horizontal="center" shrinkToFit="1"/>
    </xf>
    <xf numFmtId="0" fontId="5" fillId="7" borderId="138" xfId="0" applyFont="1" applyFill="1" applyBorder="1" applyAlignment="1">
      <alignment shrinkToFit="1"/>
    </xf>
    <xf numFmtId="0" fontId="5" fillId="8" borderId="137" xfId="0" applyFont="1" applyFill="1" applyBorder="1" applyAlignment="1">
      <alignment horizontal="center" shrinkToFit="1"/>
    </xf>
    <xf numFmtId="0" fontId="5" fillId="9" borderId="137" xfId="0" applyFont="1" applyFill="1" applyBorder="1" applyAlignment="1">
      <alignment horizontal="center" shrinkToFit="1"/>
    </xf>
    <xf numFmtId="0" fontId="5" fillId="9" borderId="133" xfId="0" applyFont="1" applyFill="1" applyBorder="1" applyAlignment="1">
      <alignment shrinkToFit="1"/>
    </xf>
    <xf numFmtId="4" fontId="12" fillId="2" borderId="113" xfId="0" applyNumberFormat="1" applyFont="1" applyFill="1" applyBorder="1" applyAlignment="1">
      <alignment horizontal="right" shrinkToFit="1"/>
    </xf>
    <xf numFmtId="4" fontId="12" fillId="2" borderId="139" xfId="0" applyNumberFormat="1" applyFont="1" applyFill="1" applyBorder="1" applyAlignment="1">
      <alignment horizontal="right" shrinkToFit="1"/>
    </xf>
    <xf numFmtId="0" fontId="14" fillId="0" borderId="140" xfId="0" applyFont="1" applyBorder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660033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wdp"/><Relationship Id="rId5" Type="http://schemas.openxmlformats.org/officeDocument/2006/relationships/image" Target="../media/image5.jpeg"/><Relationship Id="rId4" Type="http://schemas.openxmlformats.org/officeDocument/2006/relationships/image" Target="../media/image4.wdp"/><Relationship Id="rId3" Type="http://schemas.openxmlformats.org/officeDocument/2006/relationships/image" Target="../media/image3.jpeg"/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2254552</xdr:colOff>
      <xdr:row>6</xdr:row>
      <xdr:rowOff>2323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4325" cy="2191385"/>
        </a:xfrm>
        <a:prstGeom prst="rect">
          <a:avLst/>
        </a:prstGeom>
      </xdr:spPr>
    </xdr:pic>
    <xdr:clientData/>
  </xdr:twoCellAnchor>
  <xdr:oneCellAnchor>
    <xdr:from>
      <xdr:col>1</xdr:col>
      <xdr:colOff>1270</xdr:colOff>
      <xdr:row>53</xdr:row>
      <xdr:rowOff>151130</xdr:rowOff>
    </xdr:from>
    <xdr:ext cx="4234545" cy="1534885"/>
    <xdr:sp>
      <xdr:nvSpPr>
        <xdr:cNvPr id="4" name="กล่องข้อความ 3"/>
        <xdr:cNvSpPr txBox="1"/>
      </xdr:nvSpPr>
      <xdr:spPr>
        <a:xfrm>
          <a:off x="601345" y="15594965"/>
          <a:ext cx="4234180" cy="153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พ.ต.ท.                                      ผู้รายงาน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(โกญจนาท แสงตันชัย )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สว.อก.สภ.นาแห้ว</a:t>
          </a:r>
          <a:endParaRPr lang="en-US" sz="20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31</a:t>
          </a:r>
          <a:r>
            <a:rPr lang="en-US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มี.ค. 2568</a:t>
          </a:r>
          <a:endParaRPr lang="th-TH" sz="20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1544955</xdr:colOff>
      <xdr:row>52</xdr:row>
      <xdr:rowOff>279400</xdr:rowOff>
    </xdr:from>
    <xdr:ext cx="5534025" cy="1985645"/>
    <xdr:sp>
      <xdr:nvSpPr>
        <xdr:cNvPr id="7" name="กล่องข้อความ 6"/>
        <xdr:cNvSpPr txBox="1"/>
      </xdr:nvSpPr>
      <xdr:spPr>
        <a:xfrm>
          <a:off x="6697980" y="15296515"/>
          <a:ext cx="5534025" cy="19856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en-US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4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  <a:endParaRPr lang="th-TH" sz="24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                 ผู้ตรวจรายงาน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( พิชิต กอปรกิจงาม)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ผกก.สภ.นาแห้ว</a:t>
          </a:r>
          <a:endParaRPr lang="th-TH" sz="20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31 มี.ค. 2568</a:t>
          </a:r>
          <a:endParaRPr lang="th-TH" sz="20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5</xdr:col>
      <xdr:colOff>450850</xdr:colOff>
      <xdr:row>53</xdr:row>
      <xdr:rowOff>137795</xdr:rowOff>
    </xdr:from>
    <xdr:to>
      <xdr:col>7</xdr:col>
      <xdr:colOff>177800</xdr:colOff>
      <xdr:row>55</xdr:row>
      <xdr:rowOff>164465</xdr:rowOff>
    </xdr:to>
    <xdr:pic>
      <xdr:nvPicPr>
        <xdr:cNvPr id="2" name="รูปภาพ 2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596" t="26018" r="22617" b="53523"/>
        <a:stretch>
          <a:fillRect/>
        </a:stretch>
      </xdr:blipFill>
      <xdr:spPr>
        <a:xfrm>
          <a:off x="9204325" y="15581630"/>
          <a:ext cx="908050" cy="5410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1689735</xdr:colOff>
      <xdr:row>52</xdr:row>
      <xdr:rowOff>259715</xdr:rowOff>
    </xdr:from>
    <xdr:to>
      <xdr:col>1</xdr:col>
      <xdr:colOff>2972435</xdr:colOff>
      <xdr:row>54</xdr:row>
      <xdr:rowOff>168275</xdr:rowOff>
    </xdr:to>
    <xdr:pic>
      <xdr:nvPicPr>
        <xdr:cNvPr id="5" name="รูปภาพ 5"/>
        <xdr:cNvPicPr>
          <a:picLocks noChangeAspect="1"/>
        </xdr:cNvPicPr>
      </xdr:nvPicPr>
      <xdr:blipFill>
        <a:blip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40000" contrast="4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083" t="25021" r="3548" b="45037"/>
        <a:stretch>
          <a:fillRect/>
        </a:stretch>
      </xdr:blipFill>
      <xdr:spPr>
        <a:xfrm>
          <a:off x="2289810" y="15276830"/>
          <a:ext cx="1282700" cy="59245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61"/>
  <sheetViews>
    <sheetView tabSelected="1" view="pageBreakPreview" zoomScale="70" zoomScalePageLayoutView="40" zoomScaleNormal="66" workbookViewId="0">
      <selection activeCell="N4" sqref="N4"/>
    </sheetView>
  </sheetViews>
  <sheetFormatPr defaultColWidth="9" defaultRowHeight="20.25"/>
  <cols>
    <col min="1" max="1" width="7.875" style="1" customWidth="1"/>
    <col min="2" max="2" width="59.75" style="1" customWidth="1"/>
    <col min="3" max="3" width="20.75" style="1" customWidth="1"/>
    <col min="4" max="4" width="18.75" style="2" customWidth="1"/>
    <col min="5" max="8" width="7.75" style="1" customWidth="1"/>
    <col min="9" max="11" width="13.75" style="3" customWidth="1"/>
    <col min="12" max="12" width="14.75" style="4" customWidth="1"/>
    <col min="13" max="16384" width="9" style="1"/>
  </cols>
  <sheetData>
    <row r="1" ht="10.15" customHeight="1" spans="1:1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160"/>
    </row>
    <row r="2" ht="42.6" customHeight="1" spans="1:1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161"/>
    </row>
    <row r="3" ht="45.75" spans="1:12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161"/>
    </row>
    <row r="4" ht="45.75" spans="1:12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161"/>
    </row>
    <row r="5" ht="7.9" customHeight="1" spans="1:1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62"/>
    </row>
    <row r="6" spans="1:12">
      <c r="A6" s="11"/>
      <c r="B6" s="12" t="s">
        <v>3</v>
      </c>
      <c r="C6" s="12" t="s">
        <v>4</v>
      </c>
      <c r="D6" s="13" t="s">
        <v>5</v>
      </c>
      <c r="E6" s="14"/>
      <c r="F6" s="14"/>
      <c r="G6" s="14"/>
      <c r="H6" s="15"/>
      <c r="I6" s="163" t="s">
        <v>6</v>
      </c>
      <c r="J6" s="163" t="s">
        <v>7</v>
      </c>
      <c r="K6" s="163" t="s">
        <v>8</v>
      </c>
      <c r="L6" s="164" t="s">
        <v>9</v>
      </c>
    </row>
    <row r="7" spans="1:12">
      <c r="A7" s="16" t="s">
        <v>10</v>
      </c>
      <c r="B7" s="17"/>
      <c r="C7" s="17"/>
      <c r="D7" s="18" t="s">
        <v>11</v>
      </c>
      <c r="E7" s="19" t="s">
        <v>12</v>
      </c>
      <c r="F7" s="19" t="s">
        <v>12</v>
      </c>
      <c r="G7" s="19" t="s">
        <v>13</v>
      </c>
      <c r="H7" s="19" t="s">
        <v>14</v>
      </c>
      <c r="I7" s="165"/>
      <c r="J7" s="165"/>
      <c r="K7" s="165"/>
      <c r="L7" s="166"/>
    </row>
    <row r="8" ht="21" spans="1:12">
      <c r="A8" s="20"/>
      <c r="B8" s="17"/>
      <c r="C8" s="17"/>
      <c r="D8" s="21"/>
      <c r="E8" s="22" t="s">
        <v>15</v>
      </c>
      <c r="F8" s="22" t="s">
        <v>16</v>
      </c>
      <c r="G8" s="22"/>
      <c r="H8" s="22"/>
      <c r="I8" s="165"/>
      <c r="J8" s="165"/>
      <c r="K8" s="165"/>
      <c r="L8" s="166"/>
    </row>
    <row r="9" ht="23.45" customHeight="1" spans="1:12">
      <c r="A9" s="23">
        <v>1</v>
      </c>
      <c r="B9" s="24" t="s">
        <v>17</v>
      </c>
      <c r="C9" s="25"/>
      <c r="D9" s="26"/>
      <c r="E9" s="27"/>
      <c r="F9" s="27"/>
      <c r="G9" s="27"/>
      <c r="H9" s="27"/>
      <c r="I9" s="167"/>
      <c r="J9" s="168"/>
      <c r="K9" s="168"/>
      <c r="L9" s="169"/>
    </row>
    <row r="10" ht="23.45" customHeight="1" spans="1:12">
      <c r="A10" s="28"/>
      <c r="B10" s="29" t="s">
        <v>18</v>
      </c>
      <c r="C10" s="30"/>
      <c r="D10" s="31"/>
      <c r="E10" s="32"/>
      <c r="F10" s="32"/>
      <c r="G10" s="32"/>
      <c r="H10" s="32"/>
      <c r="I10" s="170"/>
      <c r="J10" s="171"/>
      <c r="K10" s="171"/>
      <c r="L10" s="172"/>
    </row>
    <row r="11" ht="23.45" customHeight="1" spans="1:12">
      <c r="A11" s="28"/>
      <c r="B11" s="33" t="s">
        <v>19</v>
      </c>
      <c r="C11" s="34" t="s">
        <v>20</v>
      </c>
      <c r="D11" s="35">
        <v>26000</v>
      </c>
      <c r="E11" s="36" t="s">
        <v>21</v>
      </c>
      <c r="F11" s="36" t="s">
        <v>21</v>
      </c>
      <c r="G11" s="36" t="s">
        <v>21</v>
      </c>
      <c r="H11" s="36" t="s">
        <v>21</v>
      </c>
      <c r="I11" s="173">
        <v>26000</v>
      </c>
      <c r="J11" s="174">
        <f>SUM(D11-I11)</f>
        <v>0</v>
      </c>
      <c r="K11" s="174">
        <f>SUM((I11*100)/D11)</f>
        <v>100</v>
      </c>
      <c r="L11" s="175" t="s">
        <v>22</v>
      </c>
    </row>
    <row r="12" ht="24" customHeight="1" spans="1:12">
      <c r="A12" s="28"/>
      <c r="B12" s="37" t="s">
        <v>23</v>
      </c>
      <c r="C12" s="38"/>
      <c r="D12" s="39"/>
      <c r="E12" s="40"/>
      <c r="F12" s="40"/>
      <c r="G12" s="40"/>
      <c r="H12" s="40"/>
      <c r="I12" s="173"/>
      <c r="J12" s="174"/>
      <c r="K12" s="174"/>
      <c r="L12" s="176"/>
    </row>
    <row r="13" ht="24" customHeight="1" spans="1:12">
      <c r="A13" s="28"/>
      <c r="B13" s="37" t="s">
        <v>24</v>
      </c>
      <c r="C13" s="38"/>
      <c r="D13" s="39"/>
      <c r="E13" s="40"/>
      <c r="F13" s="40"/>
      <c r="G13" s="40"/>
      <c r="H13" s="40"/>
      <c r="I13" s="173"/>
      <c r="J13" s="174"/>
      <c r="K13" s="174"/>
      <c r="L13" s="176"/>
    </row>
    <row r="14" ht="24" customHeight="1" spans="1:12">
      <c r="A14" s="28"/>
      <c r="B14" s="37" t="s">
        <v>25</v>
      </c>
      <c r="C14" s="38"/>
      <c r="D14" s="39"/>
      <c r="E14" s="40"/>
      <c r="F14" s="40"/>
      <c r="G14" s="40"/>
      <c r="H14" s="40"/>
      <c r="I14" s="173"/>
      <c r="J14" s="174"/>
      <c r="K14" s="174"/>
      <c r="L14" s="176"/>
    </row>
    <row r="15" ht="24" customHeight="1" spans="1:12">
      <c r="A15" s="28"/>
      <c r="B15" s="37" t="s">
        <v>26</v>
      </c>
      <c r="C15" s="38"/>
      <c r="D15" s="39"/>
      <c r="E15" s="40"/>
      <c r="F15" s="40"/>
      <c r="G15" s="40"/>
      <c r="H15" s="40"/>
      <c r="I15" s="173"/>
      <c r="J15" s="174"/>
      <c r="K15" s="174"/>
      <c r="L15" s="176"/>
    </row>
    <row r="16" ht="24" customHeight="1" spans="1:12">
      <c r="A16" s="28"/>
      <c r="B16" s="41" t="s">
        <v>27</v>
      </c>
      <c r="C16" s="42"/>
      <c r="D16" s="43"/>
      <c r="E16" s="44"/>
      <c r="F16" s="44"/>
      <c r="G16" s="44"/>
      <c r="H16" s="44"/>
      <c r="I16" s="177"/>
      <c r="J16" s="178"/>
      <c r="K16" s="178"/>
      <c r="L16" s="179"/>
    </row>
    <row r="17" ht="26.45" customHeight="1" spans="1:12">
      <c r="A17" s="28"/>
      <c r="B17" s="45" t="s">
        <v>28</v>
      </c>
      <c r="C17" s="46"/>
      <c r="D17" s="47"/>
      <c r="E17" s="48"/>
      <c r="F17" s="48"/>
      <c r="G17" s="48"/>
      <c r="H17" s="48"/>
      <c r="I17" s="180"/>
      <c r="J17" s="181"/>
      <c r="K17" s="181"/>
      <c r="L17" s="182"/>
    </row>
    <row r="18" ht="26.45" customHeight="1" spans="1:12">
      <c r="A18" s="28"/>
      <c r="B18" s="49" t="s">
        <v>29</v>
      </c>
      <c r="C18" s="46" t="s">
        <v>20</v>
      </c>
      <c r="D18" s="50">
        <v>6300</v>
      </c>
      <c r="E18" s="51" t="s">
        <v>21</v>
      </c>
      <c r="F18" s="51" t="s">
        <v>21</v>
      </c>
      <c r="G18" s="51" t="s">
        <v>21</v>
      </c>
      <c r="H18" s="51" t="s">
        <v>21</v>
      </c>
      <c r="I18" s="183">
        <v>900</v>
      </c>
      <c r="J18" s="184">
        <f t="shared" ref="J18:J23" si="0">SUM(D18-I18)</f>
        <v>5400</v>
      </c>
      <c r="K18" s="184">
        <f t="shared" ref="K18:K23" si="1">SUM((I18*100)/D18)</f>
        <v>14.2857142857143</v>
      </c>
      <c r="L18" s="175" t="s">
        <v>22</v>
      </c>
    </row>
    <row r="19" ht="25.9" customHeight="1" spans="1:12">
      <c r="A19" s="28"/>
      <c r="B19" s="49" t="s">
        <v>30</v>
      </c>
      <c r="C19" s="46" t="s">
        <v>20</v>
      </c>
      <c r="D19" s="50">
        <v>500</v>
      </c>
      <c r="E19" s="51" t="s">
        <v>21</v>
      </c>
      <c r="F19" s="51" t="s">
        <v>21</v>
      </c>
      <c r="G19" s="51" t="s">
        <v>21</v>
      </c>
      <c r="H19" s="51" t="s">
        <v>21</v>
      </c>
      <c r="I19" s="183">
        <v>500</v>
      </c>
      <c r="J19" s="184">
        <f t="shared" si="0"/>
        <v>0</v>
      </c>
      <c r="K19" s="184"/>
      <c r="L19" s="175" t="s">
        <v>22</v>
      </c>
    </row>
    <row r="20" ht="25.9" customHeight="1" spans="1:12">
      <c r="A20" s="28"/>
      <c r="B20" s="52" t="s">
        <v>31</v>
      </c>
      <c r="C20" s="46" t="s">
        <v>20</v>
      </c>
      <c r="D20" s="50">
        <v>2400</v>
      </c>
      <c r="E20" s="51" t="s">
        <v>21</v>
      </c>
      <c r="F20" s="51" t="s">
        <v>21</v>
      </c>
      <c r="G20" s="51" t="s">
        <v>21</v>
      </c>
      <c r="H20" s="51" t="s">
        <v>21</v>
      </c>
      <c r="I20" s="183">
        <v>2400</v>
      </c>
      <c r="J20" s="184">
        <f t="shared" si="0"/>
        <v>0</v>
      </c>
      <c r="K20" s="184">
        <f t="shared" si="1"/>
        <v>100</v>
      </c>
      <c r="L20" s="175" t="s">
        <v>22</v>
      </c>
    </row>
    <row r="21" ht="26.45" customHeight="1" spans="1:12">
      <c r="A21" s="28"/>
      <c r="B21" s="53" t="s">
        <v>32</v>
      </c>
      <c r="C21" s="46" t="s">
        <v>20</v>
      </c>
      <c r="D21" s="54">
        <v>200</v>
      </c>
      <c r="E21" s="55" t="s">
        <v>21</v>
      </c>
      <c r="F21" s="55" t="s">
        <v>21</v>
      </c>
      <c r="G21" s="55" t="s">
        <v>21</v>
      </c>
      <c r="H21" s="55" t="s">
        <v>21</v>
      </c>
      <c r="I21" s="185">
        <v>200</v>
      </c>
      <c r="J21" s="186">
        <f t="shared" si="0"/>
        <v>0</v>
      </c>
      <c r="K21" s="186">
        <f t="shared" si="1"/>
        <v>100</v>
      </c>
      <c r="L21" s="187" t="s">
        <v>22</v>
      </c>
    </row>
    <row r="22" ht="26.45" customHeight="1" spans="1:12">
      <c r="A22" s="28"/>
      <c r="B22" s="56" t="s">
        <v>33</v>
      </c>
      <c r="C22" s="57" t="s">
        <v>20</v>
      </c>
      <c r="D22" s="58">
        <v>63500</v>
      </c>
      <c r="E22" s="59" t="s">
        <v>21</v>
      </c>
      <c r="F22" s="59" t="s">
        <v>21</v>
      </c>
      <c r="G22" s="59" t="s">
        <v>21</v>
      </c>
      <c r="H22" s="59" t="s">
        <v>21</v>
      </c>
      <c r="I22" s="188">
        <v>63500</v>
      </c>
      <c r="J22" s="189">
        <f t="shared" si="0"/>
        <v>0</v>
      </c>
      <c r="K22" s="189">
        <f t="shared" si="1"/>
        <v>100</v>
      </c>
      <c r="L22" s="190" t="s">
        <v>22</v>
      </c>
    </row>
    <row r="23" spans="1:12">
      <c r="A23" s="28"/>
      <c r="B23" s="60" t="s">
        <v>34</v>
      </c>
      <c r="C23" s="61" t="s">
        <v>20</v>
      </c>
      <c r="D23" s="62">
        <v>413400</v>
      </c>
      <c r="E23" s="63" t="s">
        <v>21</v>
      </c>
      <c r="F23" s="63" t="s">
        <v>21</v>
      </c>
      <c r="G23" s="63" t="s">
        <v>21</v>
      </c>
      <c r="H23" s="63" t="s">
        <v>21</v>
      </c>
      <c r="I23" s="167">
        <v>147000</v>
      </c>
      <c r="J23" s="168">
        <f t="shared" si="0"/>
        <v>266400</v>
      </c>
      <c r="K23" s="168">
        <f t="shared" si="1"/>
        <v>35.5587808417997</v>
      </c>
      <c r="L23" s="191" t="s">
        <v>22</v>
      </c>
    </row>
    <row r="24" spans="1:12">
      <c r="A24" s="28"/>
      <c r="B24" s="64" t="s">
        <v>35</v>
      </c>
      <c r="C24" s="65"/>
      <c r="D24" s="66"/>
      <c r="E24" s="67"/>
      <c r="F24" s="67"/>
      <c r="G24" s="67"/>
      <c r="H24" s="67"/>
      <c r="I24" s="192"/>
      <c r="J24" s="193"/>
      <c r="K24" s="193"/>
      <c r="L24" s="194"/>
    </row>
    <row r="25" spans="1:12">
      <c r="A25" s="28"/>
      <c r="B25" s="49" t="s">
        <v>36</v>
      </c>
      <c r="C25" s="65" t="s">
        <v>20</v>
      </c>
      <c r="D25" s="68">
        <v>21700</v>
      </c>
      <c r="E25" s="51" t="s">
        <v>21</v>
      </c>
      <c r="F25" s="51" t="s">
        <v>21</v>
      </c>
      <c r="G25" s="51" t="s">
        <v>21</v>
      </c>
      <c r="H25" s="51" t="s">
        <v>21</v>
      </c>
      <c r="I25" s="183">
        <v>21700</v>
      </c>
      <c r="J25" s="184">
        <f>SUM(D25-I25)</f>
        <v>0</v>
      </c>
      <c r="K25" s="184">
        <f>SUM((I25*100)/D25)</f>
        <v>100</v>
      </c>
      <c r="L25" s="175" t="s">
        <v>22</v>
      </c>
    </row>
    <row r="26" spans="1:12">
      <c r="A26" s="28"/>
      <c r="B26" s="49" t="s">
        <v>37</v>
      </c>
      <c r="C26" s="65" t="s">
        <v>20</v>
      </c>
      <c r="D26" s="50">
        <v>0</v>
      </c>
      <c r="E26" s="51" t="s">
        <v>21</v>
      </c>
      <c r="F26" s="51" t="s">
        <v>21</v>
      </c>
      <c r="G26" s="51" t="s">
        <v>21</v>
      </c>
      <c r="H26" s="51" t="s">
        <v>21</v>
      </c>
      <c r="I26" s="183">
        <v>0</v>
      </c>
      <c r="J26" s="184">
        <f>SUM(D26-I26)</f>
        <v>0</v>
      </c>
      <c r="K26" s="184"/>
      <c r="L26" s="175"/>
    </row>
    <row r="27" ht="21" spans="1:12">
      <c r="A27" s="28"/>
      <c r="B27" s="69" t="s">
        <v>38</v>
      </c>
      <c r="C27" s="70" t="s">
        <v>20</v>
      </c>
      <c r="D27" s="71">
        <v>0</v>
      </c>
      <c r="E27" s="72" t="s">
        <v>21</v>
      </c>
      <c r="F27" s="72" t="s">
        <v>21</v>
      </c>
      <c r="G27" s="72" t="s">
        <v>21</v>
      </c>
      <c r="H27" s="72" t="s">
        <v>21</v>
      </c>
      <c r="I27" s="195">
        <v>0</v>
      </c>
      <c r="J27" s="196">
        <f>SUM(D27-I27)</f>
        <v>0</v>
      </c>
      <c r="K27" s="196"/>
      <c r="L27" s="190"/>
    </row>
    <row r="28" spans="1:12">
      <c r="A28" s="28"/>
      <c r="B28" s="45" t="s">
        <v>39</v>
      </c>
      <c r="C28" s="73"/>
      <c r="D28" s="47"/>
      <c r="E28" s="48"/>
      <c r="F28" s="48"/>
      <c r="G28" s="48"/>
      <c r="H28" s="48"/>
      <c r="I28" s="180"/>
      <c r="J28" s="181"/>
      <c r="K28" s="181"/>
      <c r="L28" s="182"/>
    </row>
    <row r="29" spans="1:12">
      <c r="A29" s="28"/>
      <c r="B29" s="49" t="s">
        <v>40</v>
      </c>
      <c r="C29" s="46" t="s">
        <v>20</v>
      </c>
      <c r="D29" s="50">
        <v>3500</v>
      </c>
      <c r="E29" s="51" t="s">
        <v>21</v>
      </c>
      <c r="F29" s="51" t="s">
        <v>21</v>
      </c>
      <c r="G29" s="51" t="s">
        <v>21</v>
      </c>
      <c r="H29" s="51" t="s">
        <v>21</v>
      </c>
      <c r="I29" s="183">
        <v>3500</v>
      </c>
      <c r="J29" s="184">
        <f>SUM(D29-I29)</f>
        <v>0</v>
      </c>
      <c r="K29" s="184">
        <f>SUM((I29*100)/D29)</f>
        <v>100</v>
      </c>
      <c r="L29" s="175" t="s">
        <v>22</v>
      </c>
    </row>
    <row r="30" ht="21" spans="1:12">
      <c r="A30" s="74"/>
      <c r="B30" s="69" t="s">
        <v>41</v>
      </c>
      <c r="C30" s="75" t="s">
        <v>20</v>
      </c>
      <c r="D30" s="71">
        <v>1268000</v>
      </c>
      <c r="E30" s="72" t="s">
        <v>21</v>
      </c>
      <c r="F30" s="72" t="s">
        <v>21</v>
      </c>
      <c r="G30" s="72" t="s">
        <v>21</v>
      </c>
      <c r="H30" s="72" t="s">
        <v>21</v>
      </c>
      <c r="I30" s="195">
        <v>634000</v>
      </c>
      <c r="J30" s="196">
        <f>SUM(D30-I30)</f>
        <v>634000</v>
      </c>
      <c r="K30" s="196">
        <f>SUM((I30*100)/D30)</f>
        <v>50</v>
      </c>
      <c r="L30" s="190" t="s">
        <v>22</v>
      </c>
    </row>
    <row r="31" spans="1:12">
      <c r="A31" s="28"/>
      <c r="B31" s="76" t="s">
        <v>42</v>
      </c>
      <c r="C31" s="77" t="s">
        <v>20</v>
      </c>
      <c r="D31" s="78">
        <v>0</v>
      </c>
      <c r="E31" s="79" t="s">
        <v>21</v>
      </c>
      <c r="F31" s="79" t="s">
        <v>21</v>
      </c>
      <c r="G31" s="79" t="s">
        <v>21</v>
      </c>
      <c r="H31" s="79" t="s">
        <v>21</v>
      </c>
      <c r="I31" s="197">
        <v>0</v>
      </c>
      <c r="J31" s="198">
        <f>SUM(D31-I31)</f>
        <v>0</v>
      </c>
      <c r="K31" s="198">
        <v>0</v>
      </c>
      <c r="L31" s="199" t="s">
        <v>22</v>
      </c>
    </row>
    <row r="32" spans="1:12">
      <c r="A32" s="28"/>
      <c r="B32" s="80"/>
      <c r="C32" s="81"/>
      <c r="D32" s="82"/>
      <c r="E32" s="83"/>
      <c r="F32" s="83"/>
      <c r="G32" s="83"/>
      <c r="H32" s="83"/>
      <c r="I32" s="200"/>
      <c r="J32" s="201"/>
      <c r="K32" s="201"/>
      <c r="L32" s="202"/>
    </row>
    <row r="33" spans="1:12">
      <c r="A33" s="28"/>
      <c r="B33" s="80" t="s">
        <v>43</v>
      </c>
      <c r="C33" s="84" t="s">
        <v>20</v>
      </c>
      <c r="D33" s="82">
        <v>3300</v>
      </c>
      <c r="E33" s="83" t="s">
        <v>21</v>
      </c>
      <c r="F33" s="83" t="s">
        <v>21</v>
      </c>
      <c r="G33" s="83" t="s">
        <v>21</v>
      </c>
      <c r="H33" s="83" t="s">
        <v>21</v>
      </c>
      <c r="I33" s="200">
        <v>0</v>
      </c>
      <c r="J33" s="201">
        <f>SUM(D33-I33)</f>
        <v>3300</v>
      </c>
      <c r="K33" s="201">
        <f>SUM((I33*100)/D33)</f>
        <v>0</v>
      </c>
      <c r="L33" s="175" t="s">
        <v>22</v>
      </c>
    </row>
    <row r="34" ht="21" spans="1:12">
      <c r="A34" s="74"/>
      <c r="B34" s="85"/>
      <c r="C34" s="86"/>
      <c r="D34" s="87"/>
      <c r="E34" s="88"/>
      <c r="F34" s="88"/>
      <c r="G34" s="88"/>
      <c r="H34" s="88"/>
      <c r="I34" s="203"/>
      <c r="J34" s="204"/>
      <c r="K34" s="204"/>
      <c r="L34" s="205"/>
    </row>
    <row r="35" spans="1:12">
      <c r="A35" s="89">
        <v>2</v>
      </c>
      <c r="B35" s="90" t="s">
        <v>44</v>
      </c>
      <c r="C35" s="91"/>
      <c r="D35" s="92"/>
      <c r="E35" s="93"/>
      <c r="F35" s="93"/>
      <c r="G35" s="93"/>
      <c r="H35" s="93"/>
      <c r="I35" s="206"/>
      <c r="J35" s="207"/>
      <c r="K35" s="207"/>
      <c r="L35" s="208"/>
    </row>
    <row r="36" spans="1:12">
      <c r="A36" s="94"/>
      <c r="B36" s="95" t="s">
        <v>45</v>
      </c>
      <c r="C36" s="96" t="s">
        <v>20</v>
      </c>
      <c r="D36" s="97">
        <v>7200</v>
      </c>
      <c r="E36" s="98" t="s">
        <v>21</v>
      </c>
      <c r="F36" s="98" t="s">
        <v>21</v>
      </c>
      <c r="G36" s="98" t="s">
        <v>21</v>
      </c>
      <c r="H36" s="98" t="s">
        <v>21</v>
      </c>
      <c r="I36" s="209">
        <v>7200</v>
      </c>
      <c r="J36" s="210">
        <f>SUM(D36-I36)</f>
        <v>0</v>
      </c>
      <c r="K36" s="210">
        <f>SUM((I36*100)/D36)</f>
        <v>100</v>
      </c>
      <c r="L36" s="211" t="s">
        <v>22</v>
      </c>
    </row>
    <row r="37" ht="21" spans="1:12">
      <c r="A37" s="99"/>
      <c r="B37" s="100"/>
      <c r="C37" s="101"/>
      <c r="D37" s="102"/>
      <c r="E37" s="103"/>
      <c r="F37" s="103"/>
      <c r="G37" s="103"/>
      <c r="H37" s="103"/>
      <c r="I37" s="212"/>
      <c r="J37" s="213"/>
      <c r="K37" s="213"/>
      <c r="L37" s="214"/>
    </row>
    <row r="38" spans="1:12">
      <c r="A38" s="104">
        <v>3</v>
      </c>
      <c r="B38" s="105" t="s">
        <v>46</v>
      </c>
      <c r="C38" s="106" t="s">
        <v>20</v>
      </c>
      <c r="D38" s="107">
        <v>7950</v>
      </c>
      <c r="E38" s="108" t="s">
        <v>21</v>
      </c>
      <c r="F38" s="108" t="s">
        <v>21</v>
      </c>
      <c r="G38" s="108" t="s">
        <v>21</v>
      </c>
      <c r="H38" s="108" t="s">
        <v>21</v>
      </c>
      <c r="I38" s="215">
        <v>7950</v>
      </c>
      <c r="J38" s="215">
        <f>SUM(D38-I38)</f>
        <v>0</v>
      </c>
      <c r="K38" s="215">
        <f>SUM((I38*100)/D38)</f>
        <v>100</v>
      </c>
      <c r="L38" s="216" t="s">
        <v>22</v>
      </c>
    </row>
    <row r="39" ht="21" spans="1:12">
      <c r="A39" s="109"/>
      <c r="B39" s="110"/>
      <c r="C39" s="111"/>
      <c r="D39" s="112"/>
      <c r="E39" s="113"/>
      <c r="F39" s="113"/>
      <c r="G39" s="113"/>
      <c r="H39" s="113"/>
      <c r="I39" s="217"/>
      <c r="J39" s="217"/>
      <c r="K39" s="217"/>
      <c r="L39" s="218"/>
    </row>
    <row r="40" spans="1:12">
      <c r="A40" s="114">
        <v>4</v>
      </c>
      <c r="B40" s="115" t="s">
        <v>47</v>
      </c>
      <c r="C40" s="116" t="s">
        <v>20</v>
      </c>
      <c r="D40" s="117">
        <v>11700</v>
      </c>
      <c r="E40" s="118" t="s">
        <v>21</v>
      </c>
      <c r="F40" s="118" t="s">
        <v>21</v>
      </c>
      <c r="G40" s="118" t="s">
        <v>21</v>
      </c>
      <c r="H40" s="118" t="s">
        <v>21</v>
      </c>
      <c r="I40" s="219">
        <v>11700</v>
      </c>
      <c r="J40" s="220">
        <f>SUM(D40-I40)</f>
        <v>0</v>
      </c>
      <c r="K40" s="220">
        <f>SUM((I40*100)/D40)</f>
        <v>100</v>
      </c>
      <c r="L40" s="221" t="s">
        <v>22</v>
      </c>
    </row>
    <row r="41" ht="21" spans="1:12">
      <c r="A41" s="119"/>
      <c r="B41" s="120"/>
      <c r="C41" s="121"/>
      <c r="D41" s="122"/>
      <c r="E41" s="123"/>
      <c r="F41" s="123"/>
      <c r="G41" s="123"/>
      <c r="H41" s="123"/>
      <c r="I41" s="222"/>
      <c r="J41" s="223"/>
      <c r="K41" s="223"/>
      <c r="L41" s="224"/>
    </row>
    <row r="42" spans="1:12">
      <c r="A42" s="124">
        <v>5</v>
      </c>
      <c r="B42" s="125" t="s">
        <v>48</v>
      </c>
      <c r="C42" s="126" t="s">
        <v>20</v>
      </c>
      <c r="D42" s="117">
        <v>3280</v>
      </c>
      <c r="E42" s="127" t="s">
        <v>21</v>
      </c>
      <c r="F42" s="127" t="s">
        <v>21</v>
      </c>
      <c r="G42" s="127" t="s">
        <v>21</v>
      </c>
      <c r="H42" s="127" t="s">
        <v>21</v>
      </c>
      <c r="I42" s="219">
        <v>1140</v>
      </c>
      <c r="J42" s="220">
        <f>SUM(D42-I42)</f>
        <v>2140</v>
      </c>
      <c r="K42" s="220">
        <f>SUM((I42*100)/D42)</f>
        <v>34.7560975609756</v>
      </c>
      <c r="L42" s="225" t="s">
        <v>22</v>
      </c>
    </row>
    <row r="43" ht="21" spans="1:12">
      <c r="A43" s="128"/>
      <c r="B43" s="129"/>
      <c r="C43" s="130"/>
      <c r="D43" s="131"/>
      <c r="E43" s="132"/>
      <c r="F43" s="132"/>
      <c r="G43" s="132"/>
      <c r="H43" s="132"/>
      <c r="I43" s="226"/>
      <c r="J43" s="227"/>
      <c r="K43" s="227"/>
      <c r="L43" s="228"/>
    </row>
    <row r="44" ht="24.6" customHeight="1" spans="1:12">
      <c r="A44" s="133">
        <v>6</v>
      </c>
      <c r="B44" s="134" t="s">
        <v>49</v>
      </c>
      <c r="C44" s="135" t="s">
        <v>20</v>
      </c>
      <c r="D44" s="136">
        <v>15600</v>
      </c>
      <c r="E44" s="137"/>
      <c r="F44" s="137"/>
      <c r="G44" s="137"/>
      <c r="H44" s="137"/>
      <c r="I44" s="229">
        <v>15600</v>
      </c>
      <c r="J44" s="229">
        <f>SUM(D44-I44)</f>
        <v>0</v>
      </c>
      <c r="K44" s="229">
        <f t="shared" ref="K44:K49" si="2">SUM((I44*100)/D44)</f>
        <v>100</v>
      </c>
      <c r="L44" s="230" t="s">
        <v>22</v>
      </c>
    </row>
    <row r="45" spans="1:12">
      <c r="A45" s="138"/>
      <c r="B45" s="95" t="s">
        <v>50</v>
      </c>
      <c r="C45" s="139"/>
      <c r="D45" s="140"/>
      <c r="E45" s="98"/>
      <c r="F45" s="98"/>
      <c r="G45" s="98"/>
      <c r="H45" s="98"/>
      <c r="I45" s="209"/>
      <c r="J45" s="209"/>
      <c r="K45" s="209"/>
      <c r="L45" s="231"/>
    </row>
    <row r="46" ht="21" spans="1:12">
      <c r="A46" s="141"/>
      <c r="B46" s="100"/>
      <c r="C46" s="142"/>
      <c r="D46" s="143"/>
      <c r="E46" s="103"/>
      <c r="F46" s="103"/>
      <c r="G46" s="103"/>
      <c r="H46" s="103"/>
      <c r="I46" s="212"/>
      <c r="J46" s="212"/>
      <c r="K46" s="212"/>
      <c r="L46" s="214"/>
    </row>
    <row r="47" spans="1:12">
      <c r="A47" s="133">
        <v>7</v>
      </c>
      <c r="B47" s="144" t="s">
        <v>51</v>
      </c>
      <c r="C47" s="145" t="s">
        <v>20</v>
      </c>
      <c r="D47" s="136">
        <v>27200</v>
      </c>
      <c r="E47" s="146"/>
      <c r="F47" s="146"/>
      <c r="G47" s="146"/>
      <c r="H47" s="146"/>
      <c r="I47" s="229">
        <v>27200</v>
      </c>
      <c r="J47" s="229">
        <f>SUM(D47-I47)</f>
        <v>0</v>
      </c>
      <c r="K47" s="229">
        <f t="shared" si="2"/>
        <v>100</v>
      </c>
      <c r="L47" s="232" t="s">
        <v>22</v>
      </c>
    </row>
    <row r="48" ht="21" spans="1:12">
      <c r="A48" s="141"/>
      <c r="B48" s="147"/>
      <c r="C48" s="148"/>
      <c r="D48" s="143"/>
      <c r="E48" s="149"/>
      <c r="F48" s="149"/>
      <c r="G48" s="149"/>
      <c r="H48" s="149"/>
      <c r="I48" s="212"/>
      <c r="J48" s="212"/>
      <c r="K48" s="212"/>
      <c r="L48" s="218"/>
    </row>
    <row r="49" spans="1:12">
      <c r="A49" s="133">
        <v>7</v>
      </c>
      <c r="B49" s="144" t="s">
        <v>52</v>
      </c>
      <c r="C49" s="145" t="s">
        <v>20</v>
      </c>
      <c r="D49" s="136">
        <v>15000</v>
      </c>
      <c r="E49" s="146"/>
      <c r="F49" s="146"/>
      <c r="G49" s="146"/>
      <c r="H49" s="146"/>
      <c r="I49" s="229">
        <v>15000</v>
      </c>
      <c r="J49" s="229">
        <f>SUM(D49-I49)</f>
        <v>0</v>
      </c>
      <c r="K49" s="229">
        <f t="shared" si="2"/>
        <v>100</v>
      </c>
      <c r="L49" s="232" t="s">
        <v>22</v>
      </c>
    </row>
    <row r="50" ht="21" spans="1:12">
      <c r="A50" s="141"/>
      <c r="B50" s="147"/>
      <c r="C50" s="148"/>
      <c r="D50" s="143"/>
      <c r="E50" s="149"/>
      <c r="F50" s="149"/>
      <c r="G50" s="149"/>
      <c r="H50" s="149"/>
      <c r="I50" s="212"/>
      <c r="J50" s="212"/>
      <c r="K50" s="212"/>
      <c r="L50" s="218"/>
    </row>
    <row r="51" ht="21" spans="1:12">
      <c r="A51" s="133">
        <v>8</v>
      </c>
      <c r="B51" s="150" t="s">
        <v>53</v>
      </c>
      <c r="C51" s="151" t="s">
        <v>20</v>
      </c>
      <c r="D51" s="136">
        <v>8000</v>
      </c>
      <c r="E51" s="152"/>
      <c r="F51" s="152"/>
      <c r="G51" s="152"/>
      <c r="H51" s="152"/>
      <c r="I51" s="229">
        <v>8000</v>
      </c>
      <c r="J51" s="212">
        <f>SUM(D51-I51)</f>
        <v>0</v>
      </c>
      <c r="K51" s="229">
        <f>SUM((I51*100)/D51)</f>
        <v>100</v>
      </c>
      <c r="L51" s="233" t="s">
        <v>22</v>
      </c>
    </row>
    <row r="52" ht="21" spans="1:12">
      <c r="A52" s="141"/>
      <c r="B52" s="153"/>
      <c r="C52" s="154"/>
      <c r="D52" s="143"/>
      <c r="E52" s="155"/>
      <c r="F52" s="155"/>
      <c r="G52" s="155"/>
      <c r="H52" s="155"/>
      <c r="I52" s="212"/>
      <c r="J52" s="212"/>
      <c r="K52" s="212"/>
      <c r="L52" s="234"/>
    </row>
    <row r="53" ht="33.6" customHeight="1" spans="1:12">
      <c r="A53" s="156"/>
      <c r="B53" s="156"/>
      <c r="C53" s="157" t="s">
        <v>54</v>
      </c>
      <c r="D53" s="158">
        <f>SUM(D9:D52)</f>
        <v>1904730</v>
      </c>
      <c r="E53" s="159" t="s">
        <v>21</v>
      </c>
      <c r="F53" s="159" t="s">
        <v>21</v>
      </c>
      <c r="G53" s="159" t="s">
        <v>21</v>
      </c>
      <c r="H53" s="159" t="s">
        <v>21</v>
      </c>
      <c r="I53" s="235">
        <f>SUM(I9:I52)</f>
        <v>993490</v>
      </c>
      <c r="J53" s="235">
        <f>SUM(J9:J52)</f>
        <v>911240</v>
      </c>
      <c r="K53" s="236">
        <f>SUM((I53*100)/D53)</f>
        <v>52.1590986649026</v>
      </c>
      <c r="L53" s="237"/>
    </row>
    <row r="54" spans="5:7">
      <c r="E54" s="156"/>
      <c r="F54" s="156"/>
      <c r="G54" s="156"/>
    </row>
    <row r="61" ht="1" customHeight="1"/>
  </sheetData>
  <mergeCells count="16">
    <mergeCell ref="A1:L1"/>
    <mergeCell ref="A2:L2"/>
    <mergeCell ref="A3:L3"/>
    <mergeCell ref="A4:L4"/>
    <mergeCell ref="A5:L5"/>
    <mergeCell ref="D6:H6"/>
    <mergeCell ref="A53:B53"/>
    <mergeCell ref="E54:G54"/>
    <mergeCell ref="A9:A30"/>
    <mergeCell ref="A31:A34"/>
    <mergeCell ref="B6:B8"/>
    <mergeCell ref="C6:C8"/>
    <mergeCell ref="I6:I8"/>
    <mergeCell ref="J6:J8"/>
    <mergeCell ref="K6:K8"/>
    <mergeCell ref="L6:L8"/>
  </mergeCells>
  <pageMargins left="0.196850393700787" right="0" top="0.196850393700787" bottom="0" header="0.31496062992126" footer="0"/>
  <pageSetup paperSize="9" scale="70" orientation="landscape"/>
  <headerFooter/>
  <rowBreaks count="1" manualBreakCount="1">
    <brk id="30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นาแห้ว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พนมหัตถ์</cp:lastModifiedBy>
  <dcterms:created xsi:type="dcterms:W3CDTF">2023-05-30T14:10:00Z</dcterms:created>
  <cp:lastPrinted>2025-03-25T02:30:00Z</cp:lastPrinted>
  <dcterms:modified xsi:type="dcterms:W3CDTF">2025-06-30T04:49:41Z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1054-12.2.0.21546</vt:lpwstr>
  </property>
  <property fmtid="{D5CDD505-2E9C-101B-9397-08002B2CF9AE}" pid="3" name="ICV">
    <vt:lpwstr>4C4030541609424983E9008BF568F710_13</vt:lpwstr>
  </property>
</Properties>
</file>